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1"/>
  </bookViews>
  <sheets>
    <sheet name="Foglio1" sheetId="1" r:id="rId1"/>
    <sheet name="RISULTATO 2019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<sst xmlns="http://schemas.openxmlformats.org/spreadsheetml/2006/main" count="86" uniqueCount="41">
  <si>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Comune di Trepuzzi</t>
  </si>
  <si>
    <t>PROSPETTO LIQUIDAZIONE INDENNITA' DI RISULTATO anni 2016-2017-2018</t>
  </si>
  <si>
    <t>RESPONSABILE</t>
  </si>
  <si>
    <t>PERIODO</t>
  </si>
  <si>
    <t>RETRIBUZIONE DI POSIZIONE</t>
  </si>
  <si>
    <t>PERCENTUALE  A CARICO ENTE</t>
  </si>
  <si>
    <t>PERCENTUALE MASSIMA</t>
  </si>
  <si>
    <t>PERCENTUALE VALUTAZIONE</t>
  </si>
  <si>
    <t>IMPORTO LORDO DA LIQUIDARE</t>
  </si>
  <si>
    <t>12 mesi</t>
  </si>
  <si>
    <t>7 mesi</t>
  </si>
  <si>
    <t>Settore X</t>
  </si>
  <si>
    <t>Settore Y</t>
  </si>
  <si>
    <t>Settore Z</t>
  </si>
  <si>
    <t>Settore W</t>
  </si>
  <si>
    <t>Settore U</t>
  </si>
  <si>
    <t>6 mesi</t>
  </si>
  <si>
    <t>2 mesi</t>
  </si>
  <si>
    <t>8 mesi</t>
  </si>
  <si>
    <t>5 mesi</t>
  </si>
  <si>
    <t>ANNO 2016</t>
  </si>
  <si>
    <t>ANNO 2017</t>
  </si>
  <si>
    <t>ANNO 2018</t>
  </si>
  <si>
    <t>Settore T</t>
  </si>
  <si>
    <t>Settore R</t>
  </si>
  <si>
    <t>TIPOLOGIA RAPPORTO</t>
  </si>
  <si>
    <t>IMPORTO MASSIMO</t>
  </si>
  <si>
    <t>PUNTEGGIO FINALE</t>
  </si>
  <si>
    <t>IMPORTO ATTRIBUITO</t>
  </si>
  <si>
    <t xml:space="preserve">DIFF.ZA DA LIQUIDARE EURO </t>
  </si>
  <si>
    <t>TOTALE COMPLESSIVO</t>
  </si>
  <si>
    <t>Barrotta Giuseppe</t>
  </si>
  <si>
    <t>T. indeterminato</t>
  </si>
  <si>
    <t>Bisconti Benvenuto</t>
  </si>
  <si>
    <t>Convenzione</t>
  </si>
  <si>
    <t>Del Prete Mariarita</t>
  </si>
  <si>
    <t>T. determinato</t>
  </si>
  <si>
    <t>Florio Giancarlo-urbanistica e ambiente</t>
  </si>
  <si>
    <t>Florio Giancarlo-Lavori Pubblici</t>
  </si>
  <si>
    <t>Bisconti Benvenuto - Servizi sociali-ad interim</t>
  </si>
  <si>
    <t>ANNO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</si>
</sst>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9" fontId="18" fillId="0" borderId="10" xfId="48" applyFont="1" applyBorder="1" applyAlignment="1">
      <alignment/>
    </xf>
    <xf numFmtId="9" fontId="18" fillId="0" borderId="10" xfId="0" applyNumberFormat="1" applyFont="1" applyBorder="1" applyAlignment="1">
      <alignment/>
    </xf>
    <xf numFmtId="172" fontId="33" fillId="0" borderId="1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2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vertical="center" wrapText="1"/>
    </xf>
    <xf numFmtId="9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 vertical="center"/>
    </xf>
    <xf numFmtId="172" fontId="33" fillId="0" borderId="0" xfId="0" applyNumberFormat="1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B42" sqref="B42"/>
    </sheetView>
  </sheetViews>
  <sheetFormatPr defaultColWidth="9.140625" defaultRowHeight="15"/>
  <cols>
    <col min="1" max="1" width="19.140625" style="0" customWidth="1"/>
    <col min="3" max="3" width="14.8515625" style="0" customWidth="1"/>
    <col min="4" max="4" width="13.140625" style="0" customWidth="1"/>
    <col min="5" max="5" width="14.8515625" style="0" customWidth="1"/>
    <col min="6" max="6" width="16.00390625" style="0" customWidth="1"/>
    <col min="7" max="7" width="11.8515625" style="0" customWidth="1"/>
  </cols>
  <sheetData>
    <row r="1" spans="1:3" ht="15">
      <c r="A1" s="1" t="s">
        <v>0</v>
      </c>
      <c r="C1" s="1" t="s">
        <v>1</v>
      </c>
    </row>
    <row r="2" spans="1:3" ht="15">
      <c r="A2" s="1"/>
      <c r="C2" s="1"/>
    </row>
    <row r="3" spans="1:5" ht="15">
      <c r="A3" s="1"/>
      <c r="C3" s="15" t="s">
        <v>20</v>
      </c>
      <c r="D3" s="15"/>
      <c r="E3" s="15"/>
    </row>
    <row r="5" spans="1:7" ht="4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 t="s">
        <v>15</v>
      </c>
      <c r="B7" s="3" t="s">
        <v>9</v>
      </c>
      <c r="C7" s="4">
        <v>12911</v>
      </c>
      <c r="D7" s="5">
        <v>1</v>
      </c>
      <c r="E7" s="5">
        <v>0.25</v>
      </c>
      <c r="F7" s="5">
        <v>1</v>
      </c>
      <c r="G7" s="4">
        <v>3227.75</v>
      </c>
    </row>
    <row r="8" spans="1:7" ht="15">
      <c r="A8" s="3" t="s">
        <v>12</v>
      </c>
      <c r="B8" s="6" t="s">
        <v>10</v>
      </c>
      <c r="C8" s="7">
        <v>12911</v>
      </c>
      <c r="D8" s="8">
        <v>1</v>
      </c>
      <c r="E8" s="8">
        <v>0.25</v>
      </c>
      <c r="F8" s="8">
        <v>1</v>
      </c>
      <c r="G8" s="7">
        <v>1882.85</v>
      </c>
    </row>
    <row r="9" spans="1:7" ht="15">
      <c r="A9" s="3" t="s">
        <v>13</v>
      </c>
      <c r="B9" s="3" t="s">
        <v>9</v>
      </c>
      <c r="C9" s="4">
        <v>16000</v>
      </c>
      <c r="D9" s="5">
        <v>0.5</v>
      </c>
      <c r="E9" s="5">
        <v>0.3</v>
      </c>
      <c r="F9" s="5">
        <v>1</v>
      </c>
      <c r="G9" s="4">
        <v>2400</v>
      </c>
    </row>
    <row r="10" spans="1:7" ht="15">
      <c r="A10" s="3" t="s">
        <v>14</v>
      </c>
      <c r="B10" s="9" t="s">
        <v>9</v>
      </c>
      <c r="C10" s="10">
        <v>16000</v>
      </c>
      <c r="D10" s="11">
        <v>0.3333</v>
      </c>
      <c r="E10" s="12">
        <v>0.3</v>
      </c>
      <c r="F10" s="13">
        <v>1</v>
      </c>
      <c r="G10" s="10">
        <v>1584</v>
      </c>
    </row>
    <row r="11" spans="1:7" ht="15">
      <c r="A11" s="3" t="s">
        <v>11</v>
      </c>
      <c r="B11" s="3" t="s">
        <v>9</v>
      </c>
      <c r="C11" s="4">
        <v>5160</v>
      </c>
      <c r="D11" s="5">
        <v>1</v>
      </c>
      <c r="E11" s="5">
        <v>0.25</v>
      </c>
      <c r="F11" s="5">
        <v>0</v>
      </c>
      <c r="G11" s="4">
        <v>0</v>
      </c>
    </row>
    <row r="12" spans="1:7" ht="15">
      <c r="A12" s="3"/>
      <c r="B12" s="3"/>
      <c r="C12" s="4"/>
      <c r="D12" s="3"/>
      <c r="E12" s="3"/>
      <c r="F12" s="3"/>
      <c r="G12" s="4"/>
    </row>
    <row r="13" spans="1:7" ht="15">
      <c r="A13" s="3"/>
      <c r="B13" s="3"/>
      <c r="C13" s="4"/>
      <c r="D13" s="3"/>
      <c r="E13" s="3"/>
      <c r="F13" s="3"/>
      <c r="G13" s="14">
        <f>SUM(G7:G12)</f>
        <v>9094.6</v>
      </c>
    </row>
    <row r="15" spans="3:5" ht="15">
      <c r="C15" s="15" t="s">
        <v>21</v>
      </c>
      <c r="D15" s="15"/>
      <c r="E15" s="15"/>
    </row>
    <row r="17" spans="1:7" ht="45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 t="s">
        <v>15</v>
      </c>
      <c r="B19" s="3" t="s">
        <v>9</v>
      </c>
      <c r="C19" s="4">
        <v>12911</v>
      </c>
      <c r="D19" s="5">
        <v>1</v>
      </c>
      <c r="E19" s="5">
        <v>0.25</v>
      </c>
      <c r="F19" s="5">
        <v>0.8</v>
      </c>
      <c r="G19" s="4">
        <v>2582.2</v>
      </c>
    </row>
    <row r="20" spans="1:7" ht="15">
      <c r="A20" s="3" t="s">
        <v>12</v>
      </c>
      <c r="B20" s="6" t="s">
        <v>16</v>
      </c>
      <c r="C20" s="7">
        <v>12911</v>
      </c>
      <c r="D20" s="8">
        <v>1</v>
      </c>
      <c r="E20" s="8">
        <v>0.25</v>
      </c>
      <c r="F20" s="8">
        <v>0.8</v>
      </c>
      <c r="G20" s="7">
        <v>1291.1</v>
      </c>
    </row>
    <row r="21" spans="1:7" ht="15">
      <c r="A21" s="3" t="s">
        <v>13</v>
      </c>
      <c r="B21" s="3" t="s">
        <v>9</v>
      </c>
      <c r="C21" s="4">
        <v>16000</v>
      </c>
      <c r="D21" s="5">
        <v>0.5</v>
      </c>
      <c r="E21" s="5">
        <v>0.3</v>
      </c>
      <c r="F21" s="5">
        <v>1</v>
      </c>
      <c r="G21" s="4">
        <v>2400</v>
      </c>
    </row>
    <row r="22" spans="1:7" ht="15">
      <c r="A22" s="3" t="s">
        <v>14</v>
      </c>
      <c r="B22" s="9" t="s">
        <v>17</v>
      </c>
      <c r="C22" s="10">
        <v>16000</v>
      </c>
      <c r="D22" s="11">
        <v>0.3333</v>
      </c>
      <c r="E22" s="12">
        <v>0.3</v>
      </c>
      <c r="F22" s="13">
        <v>1</v>
      </c>
      <c r="G22" s="10">
        <v>266.64</v>
      </c>
    </row>
    <row r="23" spans="1:7" ht="15">
      <c r="A23" s="3" t="s">
        <v>11</v>
      </c>
      <c r="B23" s="3" t="s">
        <v>18</v>
      </c>
      <c r="C23" s="4">
        <v>8000</v>
      </c>
      <c r="D23" s="5">
        <v>1</v>
      </c>
      <c r="E23" s="5">
        <v>0.25</v>
      </c>
      <c r="F23" s="5">
        <v>1</v>
      </c>
      <c r="G23" s="4">
        <v>1333.33</v>
      </c>
    </row>
    <row r="24" spans="1:7" ht="15">
      <c r="A24" s="3" t="s">
        <v>23</v>
      </c>
      <c r="B24" s="3" t="s">
        <v>16</v>
      </c>
      <c r="C24" s="4">
        <v>12000</v>
      </c>
      <c r="D24" s="5">
        <v>1</v>
      </c>
      <c r="E24" s="5">
        <v>0.25</v>
      </c>
      <c r="F24" s="5">
        <v>0.8</v>
      </c>
      <c r="G24" s="4">
        <v>1200</v>
      </c>
    </row>
    <row r="25" spans="1:7" ht="15">
      <c r="A25" s="6" t="s">
        <v>24</v>
      </c>
      <c r="B25" s="6" t="s">
        <v>19</v>
      </c>
      <c r="C25" s="7">
        <v>5160</v>
      </c>
      <c r="D25" s="8">
        <v>1</v>
      </c>
      <c r="E25" s="8">
        <v>0.25</v>
      </c>
      <c r="F25" s="8">
        <v>1</v>
      </c>
      <c r="G25" s="7">
        <v>537.5</v>
      </c>
    </row>
    <row r="26" spans="1:7" ht="15">
      <c r="A26" s="3"/>
      <c r="B26" s="3"/>
      <c r="C26" s="4"/>
      <c r="D26" s="3"/>
      <c r="E26" s="3"/>
      <c r="F26" s="3"/>
      <c r="G26" s="14">
        <f>SUM(G19:G25)</f>
        <v>9610.77</v>
      </c>
    </row>
    <row r="28" spans="3:5" ht="15">
      <c r="C28" s="15" t="s">
        <v>22</v>
      </c>
      <c r="D28" s="15"/>
      <c r="E28" s="15"/>
    </row>
    <row r="30" spans="1:7" ht="45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 t="s">
        <v>15</v>
      </c>
      <c r="B32" s="3" t="s">
        <v>9</v>
      </c>
      <c r="C32" s="4">
        <v>12911</v>
      </c>
      <c r="D32" s="5">
        <v>1</v>
      </c>
      <c r="E32" s="5">
        <v>0.25</v>
      </c>
      <c r="F32" s="5">
        <v>1</v>
      </c>
      <c r="G32" s="4">
        <v>3227.75</v>
      </c>
    </row>
    <row r="33" spans="1:7" ht="15">
      <c r="A33" s="3" t="s">
        <v>12</v>
      </c>
      <c r="B33" s="3" t="s">
        <v>9</v>
      </c>
      <c r="C33" s="4">
        <v>16000</v>
      </c>
      <c r="D33" s="5">
        <v>0.5</v>
      </c>
      <c r="E33" s="5">
        <v>0.3</v>
      </c>
      <c r="F33" s="5">
        <v>1</v>
      </c>
      <c r="G33" s="4">
        <v>2400</v>
      </c>
    </row>
    <row r="34" spans="1:7" ht="15">
      <c r="A34" s="3" t="s">
        <v>13</v>
      </c>
      <c r="B34" s="3" t="s">
        <v>9</v>
      </c>
      <c r="C34" s="4">
        <v>8000</v>
      </c>
      <c r="D34" s="5">
        <v>1</v>
      </c>
      <c r="E34" s="5">
        <v>0.25</v>
      </c>
      <c r="F34" s="5">
        <v>1</v>
      </c>
      <c r="G34" s="4">
        <v>2000</v>
      </c>
    </row>
    <row r="35" spans="1:7" ht="15">
      <c r="A35" s="3" t="s">
        <v>14</v>
      </c>
      <c r="B35" s="3" t="s">
        <v>9</v>
      </c>
      <c r="C35" s="4">
        <v>12000</v>
      </c>
      <c r="D35" s="5">
        <v>1</v>
      </c>
      <c r="E35" s="5">
        <v>0.25</v>
      </c>
      <c r="F35" s="5">
        <v>1</v>
      </c>
      <c r="G35" s="4">
        <v>3000</v>
      </c>
    </row>
    <row r="36" spans="1:7" ht="15">
      <c r="A36" s="3" t="s">
        <v>11</v>
      </c>
      <c r="B36" s="6" t="s">
        <v>9</v>
      </c>
      <c r="C36" s="7">
        <v>5160</v>
      </c>
      <c r="D36" s="8">
        <v>1</v>
      </c>
      <c r="E36" s="8">
        <v>0.25</v>
      </c>
      <c r="F36" s="8">
        <v>1</v>
      </c>
      <c r="G36" s="7">
        <v>1290</v>
      </c>
    </row>
    <row r="37" spans="1:7" ht="15">
      <c r="A37" s="3"/>
      <c r="B37" s="3"/>
      <c r="C37" s="4"/>
      <c r="D37" s="3"/>
      <c r="E37" s="3"/>
      <c r="F37" s="3"/>
      <c r="G37" s="14">
        <f>SUM(G32:G36)</f>
        <v>11917.75</v>
      </c>
    </row>
  </sheetData>
  <sheetProtection/>
  <mergeCells count="3">
    <mergeCell ref="C28:E28"/>
    <mergeCell ref="C15:E15"/>
    <mergeCell ref="C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8.421875" style="0" bestFit="1" customWidth="1"/>
    <col min="2" max="2" width="16.00390625" style="0" bestFit="1" customWidth="1"/>
    <col min="4" max="4" width="10.421875" style="0" customWidth="1"/>
    <col min="5" max="5" width="11.421875" style="0" customWidth="1"/>
    <col min="6" max="6" width="10.421875" style="0" customWidth="1"/>
    <col min="7" max="7" width="10.57421875" style="0" bestFit="1" customWidth="1"/>
    <col min="9" max="9" width="10.57421875" style="0" bestFit="1" customWidth="1"/>
    <col min="11" max="11" width="10.57421875" style="0" bestFit="1" customWidth="1"/>
  </cols>
  <sheetData>
    <row r="2" ht="15">
      <c r="E2" s="1" t="s">
        <v>40</v>
      </c>
    </row>
    <row r="3" spans="1:11" ht="36">
      <c r="A3" s="16" t="s">
        <v>2</v>
      </c>
      <c r="B3" s="16" t="s">
        <v>25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26</v>
      </c>
      <c r="H3" s="16" t="s">
        <v>27</v>
      </c>
      <c r="I3" s="16" t="s">
        <v>28</v>
      </c>
      <c r="J3" s="16" t="s">
        <v>29</v>
      </c>
      <c r="K3" s="16" t="s">
        <v>30</v>
      </c>
    </row>
    <row r="4" spans="1:1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21" t="s">
        <v>31</v>
      </c>
      <c r="B5" s="21" t="s">
        <v>32</v>
      </c>
      <c r="C5" s="22">
        <v>12</v>
      </c>
      <c r="D5" s="23">
        <v>12911</v>
      </c>
      <c r="E5" s="24">
        <v>1</v>
      </c>
      <c r="F5" s="24">
        <v>0.25</v>
      </c>
      <c r="G5" s="23">
        <f>D5*E5*F5*C5/12</f>
        <v>3227.75</v>
      </c>
      <c r="H5" s="25">
        <v>95.78</v>
      </c>
      <c r="I5" s="23">
        <f aca="true" t="shared" si="0" ref="I5:I11">G5*H5%</f>
        <v>3091.53895</v>
      </c>
      <c r="J5" s="23">
        <v>99.19783500000013</v>
      </c>
      <c r="K5" s="23">
        <f>I5+J5</f>
        <v>3190.736785</v>
      </c>
    </row>
    <row r="6" spans="1:11" ht="15">
      <c r="A6" s="21" t="s">
        <v>33</v>
      </c>
      <c r="B6" s="21" t="s">
        <v>34</v>
      </c>
      <c r="C6" s="22">
        <v>12</v>
      </c>
      <c r="D6" s="23">
        <v>9100</v>
      </c>
      <c r="E6" s="24">
        <v>1</v>
      </c>
      <c r="F6" s="24">
        <v>0.25</v>
      </c>
      <c r="G6" s="23">
        <f aca="true" t="shared" si="1" ref="G6:G11">D6*E6*F6*C6/12</f>
        <v>2275</v>
      </c>
      <c r="H6" s="25">
        <v>97</v>
      </c>
      <c r="I6" s="23">
        <f t="shared" si="0"/>
        <v>2206.75</v>
      </c>
      <c r="J6" s="23">
        <v>99.19783500000013</v>
      </c>
      <c r="K6" s="23">
        <f aca="true" t="shared" si="2" ref="K6:K11">I6+J6</f>
        <v>2305.947835</v>
      </c>
    </row>
    <row r="7" spans="1:11" ht="15">
      <c r="A7" s="21" t="s">
        <v>35</v>
      </c>
      <c r="B7" s="21" t="s">
        <v>36</v>
      </c>
      <c r="C7" s="22">
        <v>12</v>
      </c>
      <c r="D7" s="23">
        <v>8000</v>
      </c>
      <c r="E7" s="24">
        <v>1</v>
      </c>
      <c r="F7" s="24">
        <v>0.25</v>
      </c>
      <c r="G7" s="23">
        <f t="shared" si="1"/>
        <v>2000</v>
      </c>
      <c r="H7" s="25">
        <v>96.22</v>
      </c>
      <c r="I7" s="23">
        <f t="shared" si="0"/>
        <v>1924.3999999999999</v>
      </c>
      <c r="J7" s="23">
        <v>99.19783500000013</v>
      </c>
      <c r="K7" s="23">
        <f t="shared" si="2"/>
        <v>2023.597835</v>
      </c>
    </row>
    <row r="8" spans="1:11" ht="15">
      <c r="A8" s="21" t="s">
        <v>35</v>
      </c>
      <c r="B8" s="21" t="s">
        <v>36</v>
      </c>
      <c r="C8" s="22">
        <v>6.5</v>
      </c>
      <c r="D8" s="23">
        <v>6000</v>
      </c>
      <c r="E8" s="24">
        <v>1</v>
      </c>
      <c r="F8" s="24">
        <v>0.25</v>
      </c>
      <c r="G8" s="23">
        <f t="shared" si="1"/>
        <v>812.5</v>
      </c>
      <c r="H8" s="25">
        <v>96.22</v>
      </c>
      <c r="I8" s="23">
        <f t="shared" si="0"/>
        <v>781.7874999999999</v>
      </c>
      <c r="J8" s="23"/>
      <c r="K8" s="23">
        <f t="shared" si="2"/>
        <v>781.7874999999999</v>
      </c>
    </row>
    <row r="9" spans="1:11" ht="45">
      <c r="A9" s="26" t="s">
        <v>37</v>
      </c>
      <c r="B9" s="26" t="s">
        <v>36</v>
      </c>
      <c r="C9" s="27">
        <v>12</v>
      </c>
      <c r="D9" s="28">
        <v>12000</v>
      </c>
      <c r="E9" s="29">
        <v>1</v>
      </c>
      <c r="F9" s="29">
        <v>0.25</v>
      </c>
      <c r="G9" s="23">
        <f t="shared" si="1"/>
        <v>3000</v>
      </c>
      <c r="H9" s="30">
        <v>97.48</v>
      </c>
      <c r="I9" s="23">
        <f t="shared" si="0"/>
        <v>2924.4</v>
      </c>
      <c r="J9" s="23">
        <v>99.19783500000013</v>
      </c>
      <c r="K9" s="23">
        <f t="shared" si="2"/>
        <v>3023.597835</v>
      </c>
    </row>
    <row r="10" spans="1:11" ht="30">
      <c r="A10" s="26" t="s">
        <v>38</v>
      </c>
      <c r="B10" s="26" t="s">
        <v>36</v>
      </c>
      <c r="C10" s="27">
        <v>6.5</v>
      </c>
      <c r="D10" s="28">
        <v>3000</v>
      </c>
      <c r="E10" s="29">
        <v>1</v>
      </c>
      <c r="F10" s="29">
        <v>0.25</v>
      </c>
      <c r="G10" s="23">
        <f t="shared" si="1"/>
        <v>406.25</v>
      </c>
      <c r="H10" s="30">
        <v>96.71</v>
      </c>
      <c r="I10" s="23">
        <f t="shared" si="0"/>
        <v>392.884375</v>
      </c>
      <c r="J10" s="23"/>
      <c r="K10" s="23">
        <f t="shared" si="2"/>
        <v>392.884375</v>
      </c>
    </row>
    <row r="11" spans="1:11" ht="45">
      <c r="A11" s="26" t="s">
        <v>39</v>
      </c>
      <c r="B11" s="26" t="s">
        <v>34</v>
      </c>
      <c r="C11" s="27">
        <v>12</v>
      </c>
      <c r="D11" s="28">
        <v>11000</v>
      </c>
      <c r="E11" s="29">
        <v>1</v>
      </c>
      <c r="F11" s="29">
        <v>0.25</v>
      </c>
      <c r="G11" s="23">
        <f t="shared" si="1"/>
        <v>2750</v>
      </c>
      <c r="H11" s="30">
        <v>96.5</v>
      </c>
      <c r="I11" s="23">
        <f t="shared" si="0"/>
        <v>2653.75</v>
      </c>
      <c r="J11" s="23">
        <v>99.19783500000013</v>
      </c>
      <c r="K11" s="23">
        <f t="shared" si="2"/>
        <v>2752.947835</v>
      </c>
    </row>
    <row r="12" spans="1:11" ht="15">
      <c r="A12" s="21"/>
      <c r="B12" s="21"/>
      <c r="C12" s="21"/>
      <c r="D12" s="23"/>
      <c r="E12" s="21"/>
      <c r="F12" s="21"/>
      <c r="G12" s="21"/>
      <c r="H12" s="21"/>
      <c r="I12" s="21"/>
      <c r="J12" s="31"/>
      <c r="K12" s="32">
        <v>14471.5</v>
      </c>
    </row>
    <row r="13" spans="1:11" ht="15">
      <c r="A13" s="17"/>
      <c r="B13" s="17"/>
      <c r="C13" s="17"/>
      <c r="D13" s="18"/>
      <c r="E13" s="17"/>
      <c r="F13" s="17"/>
      <c r="G13" s="19"/>
      <c r="H13" s="20"/>
      <c r="I13" s="19"/>
      <c r="J13" s="19"/>
      <c r="K13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BiscontiB</cp:lastModifiedBy>
  <dcterms:created xsi:type="dcterms:W3CDTF">2020-01-30T09:43:06Z</dcterms:created>
  <dcterms:modified xsi:type="dcterms:W3CDTF">2021-04-29T13:27:54Z</dcterms:modified>
  <cp:category/>
  <cp:version/>
  <cp:contentType/>
  <cp:contentStatus/>
</cp:coreProperties>
</file>